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292" windowHeight="8568" tabRatio="102" activeTab="0"/>
  </bookViews>
  <sheets>
    <sheet name="Sheet1" sheetId="1" r:id="rId1"/>
  </sheets>
  <definedNames>
    <definedName name="_xlnm.Print_Area" localSheetId="0">'Sheet1'!$A$1:$D$45</definedName>
    <definedName name="_xlnm.Print_Area">'Sheet1'!$A$1:$C$41</definedName>
  </definedNames>
  <calcPr fullCalcOnLoad="1"/>
</workbook>
</file>

<file path=xl/sharedStrings.xml><?xml version="1.0" encoding="utf-8"?>
<sst xmlns="http://schemas.openxmlformats.org/spreadsheetml/2006/main" count="37" uniqueCount="37">
  <si>
    <t>Total budgeted received</t>
  </si>
  <si>
    <t>YEARLY COMPARISON</t>
  </si>
  <si>
    <t>Received in Tithes &amp; Offerings</t>
  </si>
  <si>
    <t xml:space="preserve">Paid out for Budget Expenses </t>
  </si>
  <si>
    <t xml:space="preserve">Paid out for current budget expenses </t>
  </si>
  <si>
    <t xml:space="preserve">Available in Capital Improvement Funds  </t>
  </si>
  <si>
    <t>Weekly offering needed for budget:</t>
  </si>
  <si>
    <t xml:space="preserve"> </t>
  </si>
  <si>
    <t>Paid out Lottie Moon Offering</t>
  </si>
  <si>
    <t xml:space="preserve">Paid out Annie Armstrong Offering </t>
  </si>
  <si>
    <t>Received for Education/Mission Fund</t>
  </si>
  <si>
    <t>Received for Clean Start/Homeless</t>
  </si>
  <si>
    <t>2023 (5 weeks)</t>
  </si>
  <si>
    <t>Received for 'Comedy for a Cause'</t>
  </si>
  <si>
    <t>Received for Bibles for YMCA</t>
  </si>
  <si>
    <t>Paid out Miscellaneous</t>
  </si>
  <si>
    <t>**Includes:  Education/Mission Funds: $1,045.71 Capital Improvement Fund: $12,190.51;Children: $4,498.38;  Bereavement Meals: $700.04; Youth:$2,500.00;   Ramp/Wheelchair  Project: $2,632.61;Clean Start/Homeless: $2,946.93; Care for the Community: $359.51; Poinsettia: $16.09; Baptistry Repair: $2,000.00; Comedy for a Cause: $935.00; Bibles, YMCA: $490.00; Youth Winter Retreat: $24.00]</t>
  </si>
  <si>
    <t>2024 (4 weeks)</t>
  </si>
  <si>
    <t xml:space="preserve">SUMMARY OF TREASURER'S REPORT FEBRUARY 2024 </t>
  </si>
  <si>
    <t>Balance on hand - Checking account FEBRUARY 1, 2024</t>
  </si>
  <si>
    <t>Weekly offering received for FEBRUARY:</t>
  </si>
  <si>
    <t>FEBRUARY</t>
  </si>
  <si>
    <t>NOTE: Available funds in checking account on FEBRUARY 29, 2024</t>
  </si>
  <si>
    <t>**Balance on hand - Checking account FEBRUARY 29, 2024</t>
  </si>
  <si>
    <r>
      <t xml:space="preserve">Received in Tithes and Offerings </t>
    </r>
    <r>
      <rPr>
        <i/>
        <sz val="11"/>
        <rFont val="Arial Narrow"/>
        <family val="2"/>
      </rPr>
      <t>[E-Giving: $9,566.43]</t>
    </r>
  </si>
  <si>
    <r>
      <t xml:space="preserve">Received for Capital Improvement Fund </t>
    </r>
    <r>
      <rPr>
        <i/>
        <sz val="11"/>
        <rFont val="Arial Narrow"/>
        <family val="2"/>
      </rPr>
      <t xml:space="preserve">[E-Giving: $40.00; Memorials: $50.00] </t>
    </r>
  </si>
  <si>
    <r>
      <t xml:space="preserve">Received for Annie Armstrong Offering </t>
    </r>
    <r>
      <rPr>
        <i/>
        <sz val="11"/>
        <rFont val="Arial Narrow"/>
        <family val="2"/>
      </rPr>
      <t>[E-Giving: $75.00]</t>
    </r>
  </si>
  <si>
    <r>
      <t xml:space="preserve">Received for Lottie Moon Offering </t>
    </r>
    <r>
      <rPr>
        <i/>
        <sz val="11"/>
        <rFont val="Arial Narrow"/>
        <family val="2"/>
      </rPr>
      <t>[E-Giving: $150.00]</t>
    </r>
  </si>
  <si>
    <t>Received for Insurance -Roof final payment</t>
  </si>
  <si>
    <t>Refund for Youth Winter Retreat 2024</t>
  </si>
  <si>
    <t>Received Missions Trip - Kyndal Jackson</t>
  </si>
  <si>
    <t>Received for Youth IMPACT</t>
  </si>
  <si>
    <t>Received to Office Supplies</t>
  </si>
  <si>
    <t>Paid out Youth Winter Retreat</t>
  </si>
  <si>
    <t>Paid out  Roof repair [Insurance money]</t>
  </si>
  <si>
    <t>Paid out feeding GHS Varsity Basketball Team</t>
  </si>
  <si>
    <t>**Includes:  Education/Mission Funds: $1,106.71 Capital Improvement Fund: $12,345.51;Children: $4,498.38;  Bereavement Meals: $700.04; Youth:$2,500.00;   Ramp/Wheelchair  Project: $2,632.61;Clean Start/Homeless: $3,128.14; Care for the Community: $359.51; Poinsettia: $16.09; Baptistry Repair: $2,000.00; Comedy for a Cause: $2,934.00; Bibles, YMCA: $500.00; Youth IMPACT: $300.00]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</si>
</sst>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\,\ yyyy"/>
    <numFmt numFmtId="171" formatCode="[$-409]h:mm:ss\ AM/PM"/>
    <numFmt numFmtId="172" formatCode="[$-409]mmmm\ d\,\ yyyy;@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u val="single"/>
      <sz val="12"/>
      <name val="Arial Narrow"/>
      <family val="2"/>
    </font>
    <font>
      <b/>
      <u val="single"/>
      <sz val="11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9C65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65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50" fillId="32" borderId="0" xfId="56" applyFont="1" applyFill="1" applyBorder="1" applyAlignment="1" applyProtection="1">
      <alignment/>
      <protection locked="0"/>
    </xf>
    <xf numFmtId="165" fontId="50" fillId="32" borderId="0" xfId="56" applyNumberFormat="1" applyFont="1" applyFill="1" applyBorder="1" applyAlignment="1" applyProtection="1">
      <alignment/>
      <protection locked="0"/>
    </xf>
    <xf numFmtId="0" fontId="7" fillId="0" borderId="0" xfId="0" applyFont="1" applyBorder="1" applyAlignment="1">
      <alignment vertical="center"/>
    </xf>
    <xf numFmtId="0" fontId="50" fillId="32" borderId="0" xfId="56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/>
    </xf>
    <xf numFmtId="165" fontId="9" fillId="0" borderId="10" xfId="0" applyNumberFormat="1" applyFont="1" applyBorder="1" applyAlignment="1">
      <alignment/>
    </xf>
    <xf numFmtId="0" fontId="7" fillId="32" borderId="0" xfId="56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Continuous" wrapText="1"/>
    </xf>
    <xf numFmtId="165" fontId="9" fillId="0" borderId="1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0" fontId="50" fillId="0" borderId="0" xfId="56" applyFont="1" applyFill="1" applyBorder="1" applyAlignment="1" applyProtection="1">
      <alignment/>
      <protection locked="0"/>
    </xf>
    <xf numFmtId="165" fontId="50" fillId="0" borderId="0" xfId="56" applyNumberFormat="1" applyFont="1" applyFill="1" applyBorder="1" applyAlignment="1" applyProtection="1">
      <alignment/>
      <protection locked="0"/>
    </xf>
    <xf numFmtId="0" fontId="1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Continuous" vertical="center" wrapText="1"/>
    </xf>
    <xf numFmtId="165" fontId="50" fillId="32" borderId="0" xfId="56" applyNumberFormat="1" applyFont="1" applyFill="1" applyBorder="1" applyAlignment="1" applyProtection="1">
      <alignment/>
      <protection locked="0"/>
    </xf>
    <xf numFmtId="165" fontId="9" fillId="0" borderId="0" xfId="0" applyNumberFormat="1" applyFont="1" applyBorder="1" applyAlignment="1">
      <alignment horizontal="right"/>
    </xf>
    <xf numFmtId="165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165" fontId="6" fillId="0" borderId="12" xfId="0" applyNumberFormat="1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165" fontId="6" fillId="0" borderId="14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/>
    </xf>
    <xf numFmtId="165" fontId="7" fillId="0" borderId="14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/>
    </xf>
    <xf numFmtId="165" fontId="7" fillId="0" borderId="16" xfId="0" applyNumberFormat="1" applyFont="1" applyFill="1" applyBorder="1" applyAlignment="1">
      <alignment/>
    </xf>
    <xf numFmtId="165" fontId="7" fillId="0" borderId="17" xfId="0" applyNumberFormat="1" applyFont="1" applyFill="1" applyBorder="1" applyAlignment="1">
      <alignment vertical="center"/>
    </xf>
    <xf numFmtId="165" fontId="7" fillId="32" borderId="0" xfId="56" applyNumberFormat="1" applyFont="1" applyFill="1" applyBorder="1" applyAlignment="1" applyProtection="1">
      <alignment/>
      <protection locked="0"/>
    </xf>
    <xf numFmtId="0" fontId="50" fillId="32" borderId="0" xfId="56" applyFont="1" applyFill="1" applyBorder="1" applyAlignment="1" applyProtection="1">
      <alignment horizontal="centerContinuous"/>
      <protection locked="0"/>
    </xf>
    <xf numFmtId="165" fontId="7" fillId="32" borderId="0" xfId="56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view="pageBreakPreview" zoomScale="88" zoomScaleSheetLayoutView="88" zoomScalePageLayoutView="96" workbookViewId="0" topLeftCell="A21">
      <selection activeCell="B41" sqref="B41"/>
    </sheetView>
  </sheetViews>
  <sheetFormatPr defaultColWidth="8.00390625" defaultRowHeight="12.75"/>
  <cols>
    <col min="1" max="1" width="56.57421875" style="5" customWidth="1"/>
    <col min="2" max="2" width="18.8515625" style="5" customWidth="1"/>
    <col min="3" max="3" width="21.00390625" style="6" customWidth="1"/>
    <col min="4" max="4" width="3.140625" style="5" customWidth="1"/>
    <col min="5" max="5" width="8.00390625" style="5" customWidth="1"/>
    <col min="6" max="6" width="12.140625" style="5" customWidth="1"/>
    <col min="7" max="16384" width="8.00390625" style="5" customWidth="1"/>
  </cols>
  <sheetData>
    <row r="1" spans="1:4" ht="15">
      <c r="A1" s="2" t="s">
        <v>18</v>
      </c>
      <c r="B1" s="3"/>
      <c r="C1" s="3"/>
      <c r="D1" s="4"/>
    </row>
    <row r="3" spans="1:4" ht="13.5">
      <c r="A3" s="18" t="s">
        <v>19</v>
      </c>
      <c r="B3" s="3"/>
      <c r="C3" s="21">
        <v>320735.99</v>
      </c>
      <c r="D3" s="4"/>
    </row>
    <row r="4" spans="1:4" ht="71.25" customHeight="1">
      <c r="A4" s="19" t="s">
        <v>16</v>
      </c>
      <c r="B4" s="38"/>
      <c r="C4" s="5"/>
      <c r="D4" s="7"/>
    </row>
    <row r="5" spans="1:4" ht="18" customHeight="1">
      <c r="A5" s="4" t="s">
        <v>24</v>
      </c>
      <c r="B5" s="4"/>
      <c r="C5" s="1">
        <v>27015.09</v>
      </c>
      <c r="D5" s="4"/>
    </row>
    <row r="6" spans="1:4" ht="18" customHeight="1">
      <c r="A6" s="4" t="s">
        <v>25</v>
      </c>
      <c r="B6" s="4"/>
      <c r="C6" s="1">
        <v>155</v>
      </c>
      <c r="D6" s="4"/>
    </row>
    <row r="7" spans="1:4" ht="18" customHeight="1">
      <c r="A7" s="4" t="s">
        <v>26</v>
      </c>
      <c r="B7" s="4"/>
      <c r="C7" s="1">
        <v>230</v>
      </c>
      <c r="D7" s="4"/>
    </row>
    <row r="8" spans="1:4" ht="18" customHeight="1">
      <c r="A8" s="4" t="s">
        <v>27</v>
      </c>
      <c r="B8" s="4"/>
      <c r="C8" s="1">
        <v>290</v>
      </c>
      <c r="D8" s="4"/>
    </row>
    <row r="9" spans="1:4" ht="18" customHeight="1">
      <c r="A9" s="4" t="s">
        <v>11</v>
      </c>
      <c r="B9" s="4"/>
      <c r="C9" s="1">
        <v>205</v>
      </c>
      <c r="D9" s="4"/>
    </row>
    <row r="10" spans="1:6" ht="18" customHeight="1">
      <c r="A10" s="11" t="s">
        <v>28</v>
      </c>
      <c r="B10" s="4"/>
      <c r="C10" s="1">
        <v>19073.55</v>
      </c>
      <c r="D10" s="4"/>
      <c r="F10" s="20"/>
    </row>
    <row r="11" spans="1:6" ht="18" customHeight="1">
      <c r="A11" s="11" t="s">
        <v>10</v>
      </c>
      <c r="B11" s="4"/>
      <c r="C11" s="1">
        <v>30</v>
      </c>
      <c r="D11" s="4"/>
      <c r="F11" s="20"/>
    </row>
    <row r="12" spans="1:6" ht="18" customHeight="1">
      <c r="A12" s="11" t="s">
        <v>30</v>
      </c>
      <c r="B12" s="4"/>
      <c r="C12" s="1">
        <v>31</v>
      </c>
      <c r="D12" s="4"/>
      <c r="F12" s="20"/>
    </row>
    <row r="13" spans="1:6" ht="18" customHeight="1">
      <c r="A13" s="11" t="s">
        <v>13</v>
      </c>
      <c r="B13" s="4"/>
      <c r="C13" s="1">
        <v>1999</v>
      </c>
      <c r="D13" s="4"/>
      <c r="F13" s="20"/>
    </row>
    <row r="14" spans="1:6" ht="19.5" customHeight="1">
      <c r="A14" s="11" t="s">
        <v>29</v>
      </c>
      <c r="B14" s="4"/>
      <c r="C14" s="1">
        <v>323</v>
      </c>
      <c r="D14" s="4"/>
      <c r="F14" s="20"/>
    </row>
    <row r="15" spans="1:6" s="11" customFormat="1" ht="18" customHeight="1">
      <c r="A15" s="11" t="s">
        <v>31</v>
      </c>
      <c r="C15" s="39">
        <v>300</v>
      </c>
      <c r="D15" s="4"/>
      <c r="F15" s="39"/>
    </row>
    <row r="16" spans="1:6" s="11" customFormat="1" ht="18" customHeight="1">
      <c r="A16" s="11" t="s">
        <v>32</v>
      </c>
      <c r="C16" s="39">
        <v>5</v>
      </c>
      <c r="D16" s="4"/>
      <c r="F16" s="39"/>
    </row>
    <row r="17" spans="1:6" ht="18" customHeight="1">
      <c r="A17" s="11" t="s">
        <v>14</v>
      </c>
      <c r="B17" s="4"/>
      <c r="C17" s="1">
        <v>10</v>
      </c>
      <c r="D17" s="4"/>
      <c r="F17" s="20"/>
    </row>
    <row r="18" spans="1:4" ht="18" customHeight="1">
      <c r="A18" s="4" t="s">
        <v>0</v>
      </c>
      <c r="B18" s="4"/>
      <c r="C18" s="10">
        <f>SUM(C3:C17)</f>
        <v>370402.63</v>
      </c>
      <c r="D18" s="4"/>
    </row>
    <row r="19" spans="1:4" ht="18" customHeight="1">
      <c r="A19" s="4"/>
      <c r="B19" s="4"/>
      <c r="C19" s="1"/>
      <c r="D19" s="4"/>
    </row>
    <row r="20" spans="1:4" ht="18" customHeight="1">
      <c r="A20" s="4" t="s">
        <v>4</v>
      </c>
      <c r="B20" s="4"/>
      <c r="C20" s="1">
        <v>-24442.66</v>
      </c>
      <c r="D20" s="4"/>
    </row>
    <row r="21" spans="1:4" ht="18" customHeight="1">
      <c r="A21" s="4" t="s">
        <v>9</v>
      </c>
      <c r="B21" s="4"/>
      <c r="C21" s="1">
        <v>-230</v>
      </c>
      <c r="D21" s="4"/>
    </row>
    <row r="22" spans="1:4" ht="18" customHeight="1">
      <c r="A22" s="4" t="s">
        <v>8</v>
      </c>
      <c r="B22" s="4"/>
      <c r="C22" s="1">
        <v>-713</v>
      </c>
      <c r="D22" s="4"/>
    </row>
    <row r="23" spans="1:4" ht="18" customHeight="1">
      <c r="A23" s="4" t="s">
        <v>33</v>
      </c>
      <c r="B23" s="4"/>
      <c r="C23" s="1">
        <v>-1288.16</v>
      </c>
      <c r="D23" s="4"/>
    </row>
    <row r="24" spans="1:4" ht="18" customHeight="1">
      <c r="A24" s="4" t="s">
        <v>34</v>
      </c>
      <c r="B24" s="4"/>
      <c r="C24" s="1">
        <v>-17075.81</v>
      </c>
      <c r="D24" s="4"/>
    </row>
    <row r="25" spans="1:3" s="11" customFormat="1" ht="17.25" customHeight="1">
      <c r="A25" s="11" t="s">
        <v>15</v>
      </c>
      <c r="C25" s="37">
        <v>-31.49</v>
      </c>
    </row>
    <row r="26" spans="1:4" ht="17.25" customHeight="1">
      <c r="A26" s="4" t="s">
        <v>35</v>
      </c>
      <c r="B26" s="4"/>
      <c r="C26" s="1">
        <v>-119.12</v>
      </c>
      <c r="D26" s="4"/>
    </row>
    <row r="27" spans="1:4" ht="18" customHeight="1">
      <c r="A27" s="18" t="s">
        <v>23</v>
      </c>
      <c r="B27" s="12"/>
      <c r="C27" s="13">
        <f>SUM(C18:C26)</f>
        <v>326502.3900000001</v>
      </c>
      <c r="D27" s="4"/>
    </row>
    <row r="28" spans="1:4" ht="70.5" customHeight="1">
      <c r="A28" s="19" t="s">
        <v>36</v>
      </c>
      <c r="B28" s="38"/>
      <c r="C28" s="16"/>
      <c r="D28" s="7"/>
    </row>
    <row r="29" spans="1:4" ht="13.5">
      <c r="A29" s="16"/>
      <c r="B29" s="16"/>
      <c r="C29" s="22"/>
      <c r="D29" s="7"/>
    </row>
    <row r="30" spans="1:4" ht="13.5">
      <c r="A30" s="23" t="s">
        <v>22</v>
      </c>
      <c r="B30" s="14"/>
      <c r="C30" s="24">
        <v>293481.4</v>
      </c>
      <c r="D30" s="7"/>
    </row>
    <row r="31" spans="1:4" ht="13.5">
      <c r="A31" s="14"/>
      <c r="B31" s="14"/>
      <c r="C31" s="22"/>
      <c r="D31" s="7"/>
    </row>
    <row r="32" spans="1:4" s="8" customFormat="1" ht="18" customHeight="1">
      <c r="A32" s="25" t="s">
        <v>5</v>
      </c>
      <c r="B32" s="25"/>
      <c r="C32" s="24">
        <v>12345.51</v>
      </c>
      <c r="D32" s="7"/>
    </row>
    <row r="33" spans="1:4" s="8" customFormat="1" ht="18" customHeight="1">
      <c r="A33" s="25"/>
      <c r="B33" s="25"/>
      <c r="C33" s="24"/>
      <c r="D33" s="7"/>
    </row>
    <row r="34" spans="1:4" s="8" customFormat="1" ht="18" customHeight="1">
      <c r="A34" s="25" t="s">
        <v>6</v>
      </c>
      <c r="B34" s="25"/>
      <c r="C34" s="22">
        <v>7242.88</v>
      </c>
      <c r="D34" s="7"/>
    </row>
    <row r="35" spans="1:4" s="8" customFormat="1" ht="18" customHeight="1">
      <c r="A35" s="25" t="s">
        <v>20</v>
      </c>
      <c r="B35" s="25"/>
      <c r="C35" s="22">
        <f>SUM(C5/4)</f>
        <v>6753.7725</v>
      </c>
      <c r="D35" s="7"/>
    </row>
    <row r="36" spans="1:4" ht="18.75" customHeight="1">
      <c r="A36" s="14"/>
      <c r="B36" s="14"/>
      <c r="C36" s="22"/>
      <c r="D36" s="7"/>
    </row>
    <row r="37" spans="1:4" ht="13.5">
      <c r="A37" s="26" t="s">
        <v>1</v>
      </c>
      <c r="B37" s="27"/>
      <c r="C37" s="28"/>
      <c r="D37" s="7"/>
    </row>
    <row r="38" spans="1:10" ht="13.5">
      <c r="A38" s="29" t="s">
        <v>21</v>
      </c>
      <c r="B38" s="30" t="s">
        <v>12</v>
      </c>
      <c r="C38" s="31" t="s">
        <v>17</v>
      </c>
      <c r="D38" s="7"/>
      <c r="J38" s="5" t="s">
        <v>7</v>
      </c>
    </row>
    <row r="39" spans="1:4" ht="13.5">
      <c r="A39" s="32" t="s">
        <v>2</v>
      </c>
      <c r="B39" s="15">
        <v>28601.64</v>
      </c>
      <c r="C39" s="33">
        <f>SUM(C5)</f>
        <v>27015.09</v>
      </c>
      <c r="D39" s="7"/>
    </row>
    <row r="40" spans="1:4" ht="13.5">
      <c r="A40" s="34" t="s">
        <v>3</v>
      </c>
      <c r="B40" s="35">
        <v>-19661.03</v>
      </c>
      <c r="C40" s="36">
        <f>SUM(C20)</f>
        <v>-24442.66</v>
      </c>
      <c r="D40" s="7"/>
    </row>
    <row r="41" spans="1:4" ht="13.5">
      <c r="A41" s="14"/>
      <c r="B41" s="14"/>
      <c r="C41" s="15"/>
      <c r="D41" s="7"/>
    </row>
    <row r="42" spans="2:4" ht="13.5">
      <c r="B42" s="14"/>
      <c r="C42" s="15"/>
      <c r="D42" s="4"/>
    </row>
    <row r="43" spans="1:4" ht="13.5">
      <c r="A43" s="14"/>
      <c r="B43" s="14"/>
      <c r="C43" s="15"/>
      <c r="D43" s="4"/>
    </row>
    <row r="44" spans="1:3" ht="13.5">
      <c r="A44" s="14"/>
      <c r="B44" s="16"/>
      <c r="C44" s="17"/>
    </row>
    <row r="45" ht="13.5">
      <c r="A45" s="16"/>
    </row>
    <row r="46" ht="13.5">
      <c r="A46" s="9"/>
    </row>
  </sheetData>
  <sheetProtection/>
  <printOptions/>
  <pageMargins left="0.75" right="0.5" top="0.5" bottom="0.25" header="0.3" footer="0.3"/>
  <pageSetup fitToHeight="1" fitToWidth="1" horizontalDpi="600" verticalDpi="600" orientation="portrait" scale="92" r:id="rId1"/>
  <rowBreaks count="1" manualBreakCount="1">
    <brk id="77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Owner</cp:lastModifiedBy>
  <cp:lastPrinted>2024-02-26T15:30:26Z</cp:lastPrinted>
  <dcterms:created xsi:type="dcterms:W3CDTF">2009-03-17T16:08:19Z</dcterms:created>
  <dcterms:modified xsi:type="dcterms:W3CDTF">2024-03-21T17:33:30Z</dcterms:modified>
  <cp:category/>
  <cp:version/>
  <cp:contentType/>
  <cp:contentStatus/>
</cp:coreProperties>
</file>